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12000" activeTab="0"/>
  </bookViews>
  <sheets>
    <sheet name="Краснорборская ОШ" sheetId="1" r:id="rId1"/>
  </sheets>
  <definedNames>
    <definedName name="_xlnm.Print_Area" localSheetId="0">'Краснорборская ОШ'!$A$1:$E$35</definedName>
  </definedNames>
  <calcPr fullCalcOnLoad="1"/>
</workbook>
</file>

<file path=xl/sharedStrings.xml><?xml version="1.0" encoding="utf-8"?>
<sst xmlns="http://schemas.openxmlformats.org/spreadsheetml/2006/main" count="54" uniqueCount="64">
  <si>
    <t>Аккольский район,   Курылысская ОШ</t>
  </si>
  <si>
    <t>Аккольский район, Аккольская СШ №2</t>
  </si>
  <si>
    <t>чел.</t>
  </si>
  <si>
    <t>Аккольский район,  Кенесская ОШ</t>
  </si>
  <si>
    <t>из них:</t>
  </si>
  <si>
    <t>тыс. тенге</t>
  </si>
  <si>
    <t>Аккольский район, Наумовская СШ</t>
  </si>
  <si>
    <t>4. Текущий ремонт помещений и оборудования</t>
  </si>
  <si>
    <t>3.1. Адмиистративный персонал</t>
  </si>
  <si>
    <t>Аккольский район,  СШ им. Кусаинов</t>
  </si>
  <si>
    <t>3. Фонд заработной платы</t>
  </si>
  <si>
    <t>план на период</t>
  </si>
  <si>
    <t>Аккольский район, Новорыбинская СШ</t>
  </si>
  <si>
    <t>Основные показатели финансовой деятельности организации образования</t>
  </si>
  <si>
    <t>Аккольский район, Енбекская СШ сад</t>
  </si>
  <si>
    <t>Аккольский район,   ОШ им. Мичурина</t>
  </si>
  <si>
    <r>
      <t xml:space="preserve">6. Прочие расходы 
</t>
    </r>
    <r>
      <rPr>
        <i/>
        <sz val="12"/>
        <rFont val="Arial Narrow"/>
        <family val="0"/>
      </rPr>
      <t>(приобретение литературы, канцелярских и хозяйственных товаров и др.)</t>
    </r>
  </si>
  <si>
    <t>единиц</t>
  </si>
  <si>
    <t>Периодичность: ежеквартально</t>
  </si>
  <si>
    <r>
      <t xml:space="preserve">3.3. Прочий педагогический персонал 
</t>
    </r>
    <r>
      <rPr>
        <i/>
        <sz val="14"/>
        <rFont val="Arial Narrow"/>
        <family val="0"/>
      </rPr>
      <t>(педагог-психолог, социальный педагог, вожатый и др.)</t>
    </r>
  </si>
  <si>
    <t>2. Налоги и другие обязательные платежи в бюджет</t>
  </si>
  <si>
    <t>на 1 квартал 2020 года</t>
  </si>
  <si>
    <t>годовой план</t>
  </si>
  <si>
    <t>среднемесячная заработная плата 1 ед.</t>
  </si>
  <si>
    <t>Аккольский район,   Ерофеевская НШ</t>
  </si>
  <si>
    <t>2. Всего расходы, тыс.тенге</t>
  </si>
  <si>
    <t>Аккольский район,  Амангельдинская  ОШ</t>
  </si>
  <si>
    <t>факт</t>
  </si>
  <si>
    <r>
      <t xml:space="preserve">3. Коммунальные расходы 
</t>
    </r>
    <r>
      <rPr>
        <i/>
        <sz val="12"/>
        <rFont val="Arial Narrow"/>
        <family val="0"/>
      </rPr>
      <t>(свет, вода, отопление, связь,интернет, ареднда помещений и др.)</t>
    </r>
  </si>
  <si>
    <t>2021 год</t>
  </si>
  <si>
    <t xml:space="preserve">Аккольский район, Одесская СШ </t>
  </si>
  <si>
    <t>3.2. Основной пересонал - учителя</t>
  </si>
  <si>
    <t xml:space="preserve">Аккольский район, Искровская СШ </t>
  </si>
  <si>
    <t>2021год</t>
  </si>
  <si>
    <t xml:space="preserve">Среднее образование </t>
  </si>
  <si>
    <t>Аккольский район,   Красноборская ОШ</t>
  </si>
  <si>
    <t>Аккольский район, Аккольская СШ №4</t>
  </si>
  <si>
    <t>2020 год</t>
  </si>
  <si>
    <t>Аккольский район,   Радовская НШ</t>
  </si>
  <si>
    <t>средний расход на 1-го обучающегося</t>
  </si>
  <si>
    <t>Аккольский район,  Кировская ОШ</t>
  </si>
  <si>
    <t>штатная численность</t>
  </si>
  <si>
    <t>Аккольский район, СШ сад им.Горького</t>
  </si>
  <si>
    <t>Аккольский район, СШ  сад им.Кирдищева</t>
  </si>
  <si>
    <t>тенге</t>
  </si>
  <si>
    <r>
      <t xml:space="preserve">5. Капитальные расходы 
</t>
    </r>
    <r>
      <rPr>
        <i/>
        <sz val="12"/>
        <rFont val="Arial Narrow"/>
        <family val="0"/>
      </rPr>
      <t>(капительный ремонт, приобретение основных средств)</t>
    </r>
  </si>
  <si>
    <t>Аккольский район,   Виноградовская ОШ</t>
  </si>
  <si>
    <t>(наименование организации образования)</t>
  </si>
  <si>
    <t>Аккольский район,  Барапская ОШ</t>
  </si>
  <si>
    <t>Аккольский район, Урюпинская СШ</t>
  </si>
  <si>
    <t>3.4. Вспомогательный и технический персонал</t>
  </si>
  <si>
    <t>1. Среднегодовой контингент обучающиеся</t>
  </si>
  <si>
    <t>Аккольский район, Орнекская СШ</t>
  </si>
  <si>
    <t>в том числе:</t>
  </si>
  <si>
    <t>Аккольский район, Минская СШ</t>
  </si>
  <si>
    <t>на 1 квартал 2021 года</t>
  </si>
  <si>
    <t>2021од</t>
  </si>
  <si>
    <t>Аккольский район</t>
  </si>
  <si>
    <t xml:space="preserve">Аккольский район, Азатская СШ </t>
  </si>
  <si>
    <t>Аккольский район, Аккольская СШ №1</t>
  </si>
  <si>
    <t>ед. изм.</t>
  </si>
  <si>
    <t>Аккольский район,   М-Александровская ОШ</t>
  </si>
  <si>
    <t>Аккольский район, Аккольская СШ №3</t>
  </si>
  <si>
    <t>на 1 квартал 2021года</t>
  </si>
</sst>
</file>

<file path=xl/styles.xml><?xml version="1.0" encoding="utf-8"?>
<styleSheet xmlns="http://schemas.openxmlformats.org/spreadsheetml/2006/main">
  <numFmts count="30">
    <numFmt numFmtId="164" formatCode="#,##0\ &quot;₽&quot;;[Red]\-#,##0\ &quot;₽&quot;"/>
    <numFmt numFmtId="165" formatCode="_-* #,##0.00\ _₸_-;\-* #,##0.00\ _₸_-;_-* &quot;-&quot;??\ _₸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#,##0 &quot;₽&quot;_);[Red]-#,##0 &quot;₽&quot;"/>
    <numFmt numFmtId="169" formatCode="0.000"/>
    <numFmt numFmtId="170" formatCode="#,##0.00 &quot;₽&quot;_);[Red]-#,##0.00 &quot;₽&quot;"/>
    <numFmt numFmtId="171" formatCode="_-* #,##0.00_р_._-;\-* #,##0.00_р_._-;_-* &quot;-&quot;??_р_._-;_-@_-"/>
    <numFmt numFmtId="172" formatCode="0.0"/>
    <numFmt numFmtId="173" formatCode="#,##0.00\ &quot;₽&quot;;[Red]\-#,##0.00\ &quot;₽&quot;"/>
    <numFmt numFmtId="174" formatCode="0.00000"/>
    <numFmt numFmtId="175" formatCode="0.0000000"/>
    <numFmt numFmtId="176" formatCode="0.00000000"/>
    <numFmt numFmtId="177" formatCode="#,##0.00 &quot;₽&quot;_);-#,##0.00 &quot;₽&quot;"/>
    <numFmt numFmtId="178" formatCode="_(* #,##0.00 _₽_);_(-* #,##0.00 _₽;_(* &quot;-&quot;?? _₽_);_(@_)"/>
    <numFmt numFmtId="179" formatCode="_(* #,##0 _₽_);_(-* #,##0 _₽;_(* &quot;-&quot; _₽_);_(@_)"/>
    <numFmt numFmtId="180" formatCode="_-* #,##0.000\ _₽_-;\-* #,##0.000\ _₽_-;_-* &quot;-&quot;??\ _₽_-;_-@_-"/>
    <numFmt numFmtId="181" formatCode="#,##0.00&quot;р.&quot;;\-#,##0.00&quot;р.&quot;"/>
    <numFmt numFmtId="182" formatCode="0.0000"/>
    <numFmt numFmtId="183" formatCode="#,##0&quot;р.&quot;;\-#,##0&quot;р.&quot;"/>
    <numFmt numFmtId="184" formatCode="_(* #,##0.00 &quot;₽&quot;_);_(-* #,##0.00 &quot;₽&quot;;_(* &quot;-&quot;?? &quot;₽&quot;_);_(@_)"/>
    <numFmt numFmtId="185" formatCode="_-* #,##0\ _₸_-;\-* #,##0\ _₸_-;_-* &quot;-&quot;\ _₸_-;_-@_-"/>
    <numFmt numFmtId="186" formatCode="#,##0&quot;р.&quot;;[Red]\-#,##0&quot;р.&quot;"/>
    <numFmt numFmtId="187" formatCode="#,##0.00&quot;р.&quot;;[Red]\-#,##0.00&quot;р.&quot;"/>
    <numFmt numFmtId="188" formatCode="#,##0\ &quot;₽&quot;;\-#,##0\ &quot;₽&quot;"/>
    <numFmt numFmtId="189" formatCode="#,##0 &quot;₽&quot;_);-#,##0 &quot;₽&quot;"/>
    <numFmt numFmtId="190" formatCode="_(* #,##0 &quot;₽&quot;_);_(-* #,##0 &quot;₽&quot;;_(* &quot;-&quot; &quot;₽&quot;_);_(@_)"/>
    <numFmt numFmtId="191" formatCode="#,##0.00\ &quot;₽&quot;;\-#,##0.00\ &quot;₽&quot;"/>
    <numFmt numFmtId="192" formatCode="0.000000"/>
    <numFmt numFmtId="193" formatCode="_-* #,##0&quot;р.&quot;_-;\-* #,##0&quot;р.&quot;_-;_-* &quot;-&quot;&quot;р.&quot;_-;_-@_-"/>
  </numFmts>
  <fonts count="32">
    <font>
      <sz val="11"/>
      <color rgb="FF000000"/>
      <name val="Calibri"/>
      <family val="0"/>
    </font>
    <font>
      <sz val="8"/>
      <name val="Tahoma"/>
      <family val="0"/>
    </font>
    <font>
      <sz val="11"/>
      <name val="Calibri"/>
      <family val="0"/>
    </font>
    <font>
      <b/>
      <sz val="11"/>
      <color indexed="54"/>
      <name val="Calibri"/>
      <family val="0"/>
    </font>
    <font>
      <i/>
      <sz val="10"/>
      <name val="Arial Narrow"/>
      <family val="0"/>
    </font>
    <font>
      <i/>
      <sz val="12"/>
      <name val="Arial Narrow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i/>
      <sz val="14"/>
      <name val="Arial Narrow"/>
      <family val="0"/>
    </font>
    <font>
      <b/>
      <sz val="16"/>
      <name val="Arial Narrow"/>
      <family val="0"/>
    </font>
    <font>
      <sz val="11"/>
      <color indexed="20"/>
      <name val="Calibri"/>
      <family val="0"/>
    </font>
    <font>
      <b/>
      <sz val="11"/>
      <color indexed="63"/>
      <name val="Calibri"/>
      <family val="0"/>
    </font>
    <font>
      <b/>
      <sz val="13"/>
      <color indexed="54"/>
      <name val="Calibri"/>
      <family val="0"/>
    </font>
    <font>
      <b/>
      <sz val="11"/>
      <name val="Calibri"/>
      <family val="0"/>
    </font>
    <font>
      <i/>
      <u val="single"/>
      <sz val="14"/>
      <name val="Arial Narrow"/>
      <family val="0"/>
    </font>
    <font>
      <sz val="16"/>
      <name val="Arial Narrow"/>
      <family val="0"/>
    </font>
    <font>
      <b/>
      <sz val="15"/>
      <color indexed="54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 Light"/>
      <family val="0"/>
    </font>
    <font>
      <i/>
      <sz val="11"/>
      <color indexed="23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sz val="8"/>
      <color rgb="FF000000"/>
      <name val="Tahoma"/>
      <family val="0"/>
    </font>
    <font>
      <b/>
      <sz val="16"/>
      <color rgb="FF000000"/>
      <name val="Arial Narrow"/>
      <family val="0"/>
    </font>
    <font>
      <sz val="16"/>
      <color rgb="FF000000"/>
      <name val="Arial Narrow"/>
      <family val="0"/>
    </font>
    <font>
      <i/>
      <sz val="10"/>
      <color rgb="FF000000"/>
      <name val="Arial Narrow"/>
      <family val="0"/>
    </font>
    <font>
      <i/>
      <sz val="12"/>
      <color rgb="FF000000"/>
      <name val="Arial Narrow"/>
      <family val="0"/>
    </font>
    <font>
      <i/>
      <u val="single"/>
      <sz val="14"/>
      <color rgb="FF000000"/>
      <name val="Arial Narrow"/>
      <family val="0"/>
    </font>
    <font>
      <i/>
      <sz val="14"/>
      <color rgb="FF000000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2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6" fillId="0" borderId="1" xfId="0" applyNumberFormat="1" applyFont="1" applyFill="1" applyBorder="1" applyAlignment="1" applyProtection="1">
      <alignment horizontal="center" vertical="center"/>
      <protection/>
    </xf>
    <xf numFmtId="172" fontId="27" fillId="0" borderId="0" xfId="0" applyNumberFormat="1" applyFont="1" applyFill="1" applyBorder="1" applyAlignment="1" applyProtection="1">
      <alignment/>
      <protection/>
    </xf>
    <xf numFmtId="2" fontId="27" fillId="0" borderId="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8" fillId="0" borderId="2" xfId="0" applyNumberFormat="1" applyFont="1" applyFill="1" applyBorder="1" applyAlignment="1" applyProtection="1">
      <alignment horizontal="center" vertical="top"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4" fontId="27" fillId="0" borderId="1" xfId="0" applyNumberFormat="1" applyFont="1" applyFill="1" applyBorder="1" applyAlignment="1" applyProtection="1">
      <alignment/>
      <protection/>
    </xf>
    <xf numFmtId="0" fontId="26" fillId="0" borderId="1" xfId="0" applyNumberFormat="1" applyFont="1" applyFill="1" applyBorder="1" applyAlignment="1" applyProtection="1">
      <alignment wrapText="1"/>
      <protection/>
    </xf>
    <xf numFmtId="0" fontId="26" fillId="0" borderId="1" xfId="0" applyNumberFormat="1" applyFont="1" applyFill="1" applyBorder="1" applyAlignment="1" applyProtection="1">
      <alignment horizontal="center" vertical="center" wrapText="1"/>
      <protection/>
    </xf>
    <xf numFmtId="172" fontId="27" fillId="0" borderId="1" xfId="0" applyNumberFormat="1" applyFont="1" applyFill="1" applyBorder="1" applyAlignment="1" applyProtection="1">
      <alignment/>
      <protection/>
    </xf>
    <xf numFmtId="0" fontId="26" fillId="0" borderId="1" xfId="0" applyNumberFormat="1" applyFont="1" applyFill="1" applyBorder="1" applyAlignment="1" applyProtection="1">
      <alignment horizontal="center" vertical="center"/>
      <protection/>
    </xf>
    <xf numFmtId="0" fontId="27" fillId="2" borderId="1" xfId="0" applyNumberFormat="1" applyFont="1" applyFill="1" applyBorder="1" applyAlignment="1" applyProtection="1">
      <alignment/>
      <protection/>
    </xf>
    <xf numFmtId="0" fontId="27" fillId="0" borderId="1" xfId="0" applyNumberFormat="1" applyFont="1" applyFill="1" applyBorder="1" applyAlignment="1" applyProtection="1">
      <alignment/>
      <protection/>
    </xf>
    <xf numFmtId="172" fontId="27" fillId="2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NumberFormat="1" applyFont="1" applyFill="1" applyBorder="1" applyAlignment="1" applyProtection="1">
      <alignment/>
      <protection/>
    </xf>
    <xf numFmtId="0" fontId="31" fillId="0" borderId="1" xfId="0" applyNumberFormat="1" applyFont="1" applyFill="1" applyBorder="1" applyAlignment="1" applyProtection="1">
      <alignment/>
      <protection/>
    </xf>
    <xf numFmtId="0" fontId="26" fillId="0" borderId="1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1" xfId="0" applyNumberFormat="1" applyFont="1" applyFill="1" applyBorder="1" applyAlignment="1" applyProtection="1">
      <alignment/>
      <protection/>
    </xf>
    <xf numFmtId="0" fontId="26" fillId="0" borderId="3" xfId="0" applyNumberFormat="1" applyFont="1" applyFill="1" applyBorder="1" applyAlignment="1" applyProtection="1">
      <alignment horizontal="center"/>
      <protection/>
    </xf>
    <xf numFmtId="0" fontId="28" fillId="0" borderId="1" xfId="0" applyNumberFormat="1" applyFont="1" applyFill="1" applyBorder="1" applyAlignment="1" applyProtection="1">
      <alignment horizontal="center" vertical="center" wrapText="1"/>
      <protection/>
    </xf>
    <xf numFmtId="0" fontId="28" fillId="0" borderId="1" xfId="0" applyNumberFormat="1" applyFont="1" applyFill="1" applyBorder="1" applyAlignment="1" applyProtection="1">
      <alignment horizontal="center" vertical="center"/>
      <protection/>
    </xf>
    <xf numFmtId="172" fontId="27" fillId="2" borderId="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1" xfId="0" applyNumberFormat="1" applyFont="1" applyFill="1" applyBorder="1" applyAlignment="1" applyProtection="1">
      <alignment wrapText="1"/>
      <protection/>
    </xf>
    <xf numFmtId="0" fontId="28" fillId="0" borderId="1" xfId="0" applyNumberFormat="1" applyFont="1" applyFill="1" applyBorder="1" applyAlignment="1" applyProtection="1">
      <alignment/>
      <protection/>
    </xf>
  </cellXfs>
  <cellStyles count="4">
    <cellStyle name="Normal" xfId="0"/>
    <cellStyle name="Percent" xfId="17"/>
    <cellStyle name="Currency [0]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showOutlineSymbols="0" defaultGridColor="0" zoomScale="60" zoomScaleNormal="60" colorId="22" workbookViewId="0" topLeftCell="A11">
      <selection activeCell="C26" activeCellId="1" sqref="C26"/>
    </sheetView>
  </sheetViews>
  <sheetFormatPr defaultColWidth="10.7109375" defaultRowHeight="20.25" customHeight="1"/>
  <cols>
    <col min="1" max="1" width="81.00390625" style="27" customWidth="1"/>
    <col min="2" max="2" width="10.7109375" style="6" customWidth="1"/>
    <col min="3" max="3" width="22.7109375" style="27" customWidth="1"/>
    <col min="4" max="4" width="20.8515625" style="27" customWidth="1"/>
    <col min="5" max="5" width="20.28125" style="27" customWidth="1"/>
    <col min="6" max="6" width="24.00390625" style="27" customWidth="1"/>
    <col min="7" max="7" width="28.140625" style="27" customWidth="1"/>
    <col min="8" max="8" width="10.7109375" style="27" customWidth="1"/>
    <col min="9" max="9" width="15.8515625" style="27" customWidth="1"/>
    <col min="10" max="256" width="10.7109375" style="27" customWidth="1"/>
  </cols>
  <sheetData>
    <row r="1" spans="1:5" ht="20.25" customHeight="1">
      <c r="A1" s="4" t="s">
        <v>13</v>
      </c>
      <c r="B1" s="4"/>
      <c r="C1" s="4"/>
      <c r="D1" s="4"/>
      <c r="E1" s="4"/>
    </row>
    <row r="2" spans="1:5" ht="20.25" customHeight="1">
      <c r="A2" s="4" t="s">
        <v>55</v>
      </c>
      <c r="B2" s="4"/>
      <c r="C2" s="4"/>
      <c r="D2" s="4"/>
      <c r="E2" s="4"/>
    </row>
    <row r="3" ht="20.25" customHeight="1">
      <c r="A3" s="21"/>
    </row>
    <row r="4" spans="1:5" ht="20.25" customHeight="1">
      <c r="A4" s="23" t="s">
        <v>35</v>
      </c>
      <c r="B4" s="23"/>
      <c r="C4" s="23"/>
      <c r="D4" s="23"/>
      <c r="E4" s="23"/>
    </row>
    <row r="5" spans="1:5" ht="15.75" customHeight="1">
      <c r="A5" s="7" t="s">
        <v>47</v>
      </c>
      <c r="B5" s="7"/>
      <c r="C5" s="7"/>
      <c r="D5" s="7"/>
      <c r="E5" s="7"/>
    </row>
    <row r="6" ht="20.25" customHeight="1">
      <c r="A6" s="5"/>
    </row>
    <row r="7" ht="20.25" customHeight="1">
      <c r="A7" s="9" t="s">
        <v>18</v>
      </c>
    </row>
    <row r="8" ht="20.25" customHeight="1">
      <c r="A8" s="21"/>
    </row>
    <row r="9" spans="1:5" ht="20.25" customHeight="1">
      <c r="A9" s="14" t="s">
        <v>34</v>
      </c>
      <c r="B9" s="12" t="s">
        <v>60</v>
      </c>
      <c r="C9" s="14" t="s">
        <v>29</v>
      </c>
      <c r="D9" s="14"/>
      <c r="E9" s="14"/>
    </row>
    <row r="10" spans="1:5" ht="38.25" customHeight="1">
      <c r="A10" s="14"/>
      <c r="B10" s="12"/>
      <c r="C10" s="20" t="s">
        <v>22</v>
      </c>
      <c r="D10" s="20" t="s">
        <v>11</v>
      </c>
      <c r="E10" s="1" t="s">
        <v>27</v>
      </c>
    </row>
    <row r="11" spans="1:5" ht="20.25" customHeight="1">
      <c r="A11" s="22" t="s">
        <v>51</v>
      </c>
      <c r="B11" s="24" t="s">
        <v>2</v>
      </c>
      <c r="C11" s="16">
        <v>38</v>
      </c>
      <c r="D11" s="16">
        <v>38</v>
      </c>
      <c r="E11" s="16">
        <v>38</v>
      </c>
    </row>
    <row r="12" spans="1:5" ht="24.75" customHeight="1">
      <c r="A12" s="19" t="s">
        <v>39</v>
      </c>
      <c r="B12" s="24" t="s">
        <v>5</v>
      </c>
      <c r="C12" s="3">
        <f>C13/C11</f>
        <v>0</v>
      </c>
      <c r="D12" s="3">
        <f>D13/D11</f>
        <v>0</v>
      </c>
      <c r="E12" s="3">
        <f>E13/E11</f>
        <v>0</v>
      </c>
    </row>
    <row r="13" spans="1:7" ht="24.75" customHeight="1">
      <c r="A13" s="22" t="s">
        <v>25</v>
      </c>
      <c r="B13" s="24" t="s">
        <v>5</v>
      </c>
      <c r="C13" s="3">
        <f>C15+C29+C30+C31+C32+C33</f>
        <v>0</v>
      </c>
      <c r="D13" s="3">
        <f>D15+D29+D30+D31+D32+D33</f>
        <v>0</v>
      </c>
      <c r="E13" s="3">
        <f>E15+E29+E30+E31+E32+E33</f>
        <v>0</v>
      </c>
      <c r="G13" s="2"/>
    </row>
    <row r="14" spans="1:5" ht="20.25" customHeight="1">
      <c r="A14" s="18" t="s">
        <v>53</v>
      </c>
      <c r="B14" s="29"/>
      <c r="C14" s="16"/>
      <c r="D14" s="16"/>
      <c r="E14" s="16"/>
    </row>
    <row r="15" spans="1:6" ht="24.75" customHeight="1">
      <c r="A15" s="22" t="s">
        <v>10</v>
      </c>
      <c r="B15" s="24" t="s">
        <v>5</v>
      </c>
      <c r="C15" s="26">
        <f>C17+C20+C23+C26</f>
        <v>0</v>
      </c>
      <c r="D15" s="26">
        <f>D17+D20+D23+D26</f>
        <v>0</v>
      </c>
      <c r="E15" s="26">
        <f>E17+E20+E23+E26</f>
        <v>0</v>
      </c>
      <c r="F15" s="2"/>
    </row>
    <row r="16" spans="1:7" ht="20.25" customHeight="1">
      <c r="A16" s="18" t="s">
        <v>4</v>
      </c>
      <c r="B16" s="29"/>
      <c r="C16" s="15"/>
      <c r="D16" s="15"/>
      <c r="E16" s="16"/>
      <c r="G16" s="8"/>
    </row>
    <row r="17" spans="1:7" ht="24.75" customHeight="1">
      <c r="A17" s="16" t="s">
        <v>8</v>
      </c>
      <c r="B17" s="24" t="s">
        <v>5</v>
      </c>
      <c r="C17" s="26">
        <f>C19*C18*12</f>
        <v>0</v>
      </c>
      <c r="D17" s="26">
        <f>D19*D18*3</f>
        <v>0</v>
      </c>
      <c r="E17" s="26">
        <f>E19*E18*3</f>
        <v>0</v>
      </c>
      <c r="F17" s="2"/>
      <c r="G17" s="8"/>
    </row>
    <row r="18" spans="1:7" ht="20.25" customHeight="1">
      <c r="A18" s="19" t="s">
        <v>41</v>
      </c>
      <c r="B18" s="25" t="s">
        <v>17</v>
      </c>
      <c r="C18" s="17">
        <v>1.5</v>
      </c>
      <c r="D18" s="17">
        <v>1.5</v>
      </c>
      <c r="E18" s="17">
        <v>1.5</v>
      </c>
      <c r="G18" s="2"/>
    </row>
    <row r="19" spans="1:5" ht="21.75" customHeight="1">
      <c r="A19" s="19" t="s">
        <v>23</v>
      </c>
      <c r="B19" s="24" t="s">
        <v>44</v>
      </c>
      <c r="C19" s="13">
        <v>215</v>
      </c>
      <c r="D19" s="13">
        <v>215</v>
      </c>
      <c r="E19" s="13">
        <v>215</v>
      </c>
    </row>
    <row r="20" spans="1:5" ht="24.75" customHeight="1">
      <c r="A20" s="16" t="s">
        <v>31</v>
      </c>
      <c r="B20" s="24" t="s">
        <v>5</v>
      </c>
      <c r="C20" s="26">
        <f>C21*C22*12</f>
        <v>0</v>
      </c>
      <c r="D20" s="26">
        <f>D21*D22*3</f>
        <v>0</v>
      </c>
      <c r="E20" s="26">
        <f>E21*E22*3</f>
        <v>0</v>
      </c>
    </row>
    <row r="21" spans="1:5" ht="20.25" customHeight="1">
      <c r="A21" s="19" t="s">
        <v>41</v>
      </c>
      <c r="B21" s="25" t="s">
        <v>17</v>
      </c>
      <c r="C21" s="15">
        <v>14</v>
      </c>
      <c r="D21" s="15">
        <v>14</v>
      </c>
      <c r="E21" s="15">
        <v>14</v>
      </c>
    </row>
    <row r="22" spans="1:5" ht="21.75" customHeight="1">
      <c r="A22" s="19" t="s">
        <v>23</v>
      </c>
      <c r="B22" s="24" t="s">
        <v>44</v>
      </c>
      <c r="C22" s="15">
        <v>164.5</v>
      </c>
      <c r="D22" s="15">
        <v>164.5</v>
      </c>
      <c r="E22" s="15">
        <v>164.5</v>
      </c>
    </row>
    <row r="23" spans="1:5" ht="36" customHeight="1">
      <c r="A23" s="28" t="s">
        <v>19</v>
      </c>
      <c r="B23" s="24" t="s">
        <v>5</v>
      </c>
      <c r="C23" s="16">
        <f>C24*C25*12</f>
        <v>0</v>
      </c>
      <c r="D23" s="16">
        <f>D24*D25*3</f>
        <v>0</v>
      </c>
      <c r="E23" s="16">
        <f>E24*E25*3</f>
        <v>0</v>
      </c>
    </row>
    <row r="24" spans="1:5" ht="20.25" customHeight="1">
      <c r="A24" s="19" t="s">
        <v>41</v>
      </c>
      <c r="B24" s="25" t="s">
        <v>17</v>
      </c>
      <c r="C24" s="16">
        <v>5.75</v>
      </c>
      <c r="D24" s="16">
        <v>5.75</v>
      </c>
      <c r="E24" s="16">
        <v>5.75</v>
      </c>
    </row>
    <row r="25" spans="1:5" ht="21.75" customHeight="1">
      <c r="A25" s="19" t="s">
        <v>23</v>
      </c>
      <c r="B25" s="24" t="s">
        <v>44</v>
      </c>
      <c r="C25" s="16">
        <v>98.3</v>
      </c>
      <c r="D25" s="16">
        <v>98.3</v>
      </c>
      <c r="E25" s="16">
        <v>98.3</v>
      </c>
    </row>
    <row r="26" spans="1:5" ht="24.75" customHeight="1">
      <c r="A26" s="16" t="s">
        <v>50</v>
      </c>
      <c r="B26" s="24" t="s">
        <v>5</v>
      </c>
      <c r="C26" s="26">
        <f>C27*C28*12</f>
        <v>0</v>
      </c>
      <c r="D26" s="26">
        <f>D27*D28*3</f>
        <v>0</v>
      </c>
      <c r="E26" s="26">
        <f>E27*E28*3</f>
        <v>0</v>
      </c>
    </row>
    <row r="27" spans="1:7" ht="20.25" customHeight="1">
      <c r="A27" s="19" t="s">
        <v>41</v>
      </c>
      <c r="B27" s="25" t="s">
        <v>17</v>
      </c>
      <c r="C27" s="15">
        <v>9.25</v>
      </c>
      <c r="D27" s="15">
        <v>9.25</v>
      </c>
      <c r="E27" s="15">
        <v>9.25</v>
      </c>
      <c r="G27" s="2"/>
    </row>
    <row r="28" spans="1:5" ht="21.75" customHeight="1">
      <c r="A28" s="19" t="s">
        <v>23</v>
      </c>
      <c r="B28" s="24" t="s">
        <v>44</v>
      </c>
      <c r="C28" s="16">
        <v>64.6</v>
      </c>
      <c r="D28" s="16">
        <v>64.6</v>
      </c>
      <c r="E28" s="16">
        <v>64.6</v>
      </c>
    </row>
    <row r="29" spans="1:9" ht="24.75" customHeight="1">
      <c r="A29" s="22" t="s">
        <v>20</v>
      </c>
      <c r="B29" s="24" t="s">
        <v>5</v>
      </c>
      <c r="C29" s="15">
        <v>4800</v>
      </c>
      <c r="D29" s="15">
        <v>1200</v>
      </c>
      <c r="E29" s="15">
        <v>1200</v>
      </c>
      <c r="I29" s="2"/>
    </row>
    <row r="30" spans="1:5" ht="33.75" customHeight="1">
      <c r="A30" s="11" t="s">
        <v>28</v>
      </c>
      <c r="B30" s="24" t="s">
        <v>5</v>
      </c>
      <c r="C30" s="15">
        <v>3227</v>
      </c>
      <c r="D30" s="15">
        <v>244</v>
      </c>
      <c r="E30" s="15">
        <v>244</v>
      </c>
    </row>
    <row r="31" spans="1:5" ht="24.75" customHeight="1">
      <c r="A31" s="11" t="s">
        <v>7</v>
      </c>
      <c r="B31" s="24" t="s">
        <v>5</v>
      </c>
      <c r="C31" s="15">
        <v>0</v>
      </c>
      <c r="D31" s="15">
        <v>0</v>
      </c>
      <c r="E31" s="16">
        <v>0</v>
      </c>
    </row>
    <row r="32" spans="1:5" ht="53.25" customHeight="1">
      <c r="A32" s="11" t="s">
        <v>45</v>
      </c>
      <c r="B32" s="24"/>
      <c r="C32" s="16"/>
      <c r="D32" s="16"/>
      <c r="E32" s="16"/>
    </row>
    <row r="33" spans="1:5" ht="72" customHeight="1">
      <c r="A33" s="11" t="s">
        <v>16</v>
      </c>
      <c r="B33" s="24" t="s">
        <v>5</v>
      </c>
      <c r="C33" s="10">
        <v>1222</v>
      </c>
      <c r="D33" s="10">
        <v>200</v>
      </c>
      <c r="E33" s="10">
        <v>200</v>
      </c>
    </row>
    <row r="34" ht="20.25" customHeight="1">
      <c r="D34" s="2"/>
    </row>
    <row r="35" ht="20.25" customHeight="1">
      <c r="D35" s="2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firstPageNumber="1" useFirstPageNumber="1" fitToHeight="1" fitToWidth="1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